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<sst xmlns="http://schemas.openxmlformats.org/spreadsheetml/2006/main" count="68" uniqueCount="64">
  <si>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ОТЧЕТ</t>
  </si>
  <si>
    <t>3. Ръководители на извънкласните дейности</t>
  </si>
  <si>
    <t>II. Разходи</t>
  </si>
  <si>
    <t xml:space="preserve">§ 05 </t>
  </si>
  <si>
    <t>§ 10</t>
  </si>
  <si>
    <t>§ 46</t>
  </si>
  <si>
    <t>§ 10-14</t>
  </si>
  <si>
    <t>§ 10-15</t>
  </si>
  <si>
    <t>§ 10-16</t>
  </si>
  <si>
    <t>§ 10-20</t>
  </si>
  <si>
    <t>§ 01</t>
  </si>
  <si>
    <t>§ 52</t>
  </si>
  <si>
    <t>§ 01-1</t>
  </si>
  <si>
    <t>§ 01-2</t>
  </si>
  <si>
    <t>§ 01-3</t>
  </si>
  <si>
    <t>V. БРОЙ НА ДЕЦАТА/УЧЕНИЦИТЕ</t>
  </si>
  <si>
    <t>III. ОСТАТЪК/ПРЕРАЗХОД</t>
  </si>
  <si>
    <t>общ брой</t>
  </si>
  <si>
    <t>брой</t>
  </si>
  <si>
    <r>
      <t xml:space="preserve"> </t>
    </r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 xml:space="preserve"> за предходната учебна година</t>
    </r>
  </si>
  <si>
    <r>
      <t>2.</t>
    </r>
    <r>
      <rPr>
        <sz val="12"/>
        <rFont val="Times New Roman"/>
        <family val="1"/>
      </rPr>
      <t xml:space="preserve"> Осигурителни вноски за сметка на работодател</t>
    </r>
  </si>
  <si>
    <r>
      <t>3.</t>
    </r>
    <r>
      <rPr>
        <sz val="12"/>
        <rFont val="Times New Roman"/>
        <family val="1"/>
      </rPr>
      <t xml:space="preserve"> Текуща издръжка на училището</t>
    </r>
  </si>
  <si>
    <t>4. Други лица, изпълняващи дейности в училището</t>
  </si>
  <si>
    <t xml:space="preserve">Председател на родителския съвет:................................                                         </t>
  </si>
  <si>
    <t xml:space="preserve">                                                                                  (име, фамилия, подпис)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</si>
  <si>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</si>
  <si>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1.3.  други наети лица</t>
  </si>
  <si>
    <t>1.2.  ръководители на извънкласни дейности</t>
  </si>
  <si>
    <t>1.1.  учители</t>
  </si>
  <si>
    <t>3.1. Учебници, учебни тетрадки, учебни помагала, дидактически материали, книги за библиотеката, абонамент за педагогическа литература</t>
  </si>
  <si>
    <t>3.3. Вода, отопление и осветление</t>
  </si>
  <si>
    <t xml:space="preserve">4.1. компютърни системи, мултимедии </t>
  </si>
  <si>
    <r>
      <t>4.</t>
    </r>
    <r>
      <rPr>
        <sz val="12"/>
        <rFont val="Times New Roman"/>
        <family val="1"/>
      </rPr>
      <t xml:space="preserve"> Придобиване на оборудване на помещенията, в които се провежда обучението</t>
    </r>
  </si>
  <si>
    <t>§ 52-1</t>
  </si>
  <si>
    <t>§ 52-2</t>
  </si>
  <si>
    <t>Приложение № 1</t>
  </si>
  <si>
    <t>1. Учители в подготвителна група</t>
  </si>
  <si>
    <t>2. Учители по български език и литература, история на България, география на България, роден край, човекът и обществото</t>
  </si>
  <si>
    <t xml:space="preserve">                          раздел  ІV. Численост на персонала </t>
  </si>
  <si>
    <r>
      <t>Забележка:</t>
    </r>
    <r>
      <rPr>
        <sz val="10"/>
        <rFont val="Times New Roman"/>
        <family val="1"/>
      </rPr>
      <t xml:space="preserve">  * Всяко лице, извършващо дейност в българското неделно училище в чужбина се посочва еднократно в                                                                                                          </t>
    </r>
  </si>
  <si>
    <t>§ 46-1</t>
  </si>
  <si>
    <t>§ 46-2</t>
  </si>
  <si>
    <r>
      <t xml:space="preserve">4.2. оборудване </t>
    </r>
    <r>
      <rPr>
        <sz val="10"/>
        <rFont val="Times New Roman"/>
        <family val="1"/>
      </rPr>
      <t>(с единична стойност над 1 000 лв.)</t>
    </r>
  </si>
  <si>
    <r>
      <t>3.2. Материали, консумативи, народни музикални инструменти и оборудване (</t>
    </r>
    <r>
      <rPr>
        <sz val="10"/>
        <rFont val="Times New Roman"/>
        <family val="1"/>
      </rPr>
      <t>с единична стойност до 1 000 лв.</t>
    </r>
    <r>
      <rPr>
        <sz val="12"/>
        <rFont val="Times New Roman"/>
        <family val="1"/>
      </rPr>
      <t>)</t>
    </r>
  </si>
  <si>
    <r>
      <t>1.</t>
    </r>
    <r>
      <rPr>
        <sz val="12"/>
        <rFont val="Times New Roman"/>
        <family val="1"/>
      </rPr>
      <t xml:space="preserve"> Възнаграждения за наетите лица, в т.ч.: </t>
    </r>
  </si>
  <si>
    <t>Наименование на разходите</t>
  </si>
  <si>
    <t>Параграф</t>
  </si>
  <si>
    <t xml:space="preserve">Представляващо лице:………………………………….                                                          </t>
  </si>
  <si>
    <t xml:space="preserve">                                                         (име, фамилия, подпис, печат)</t>
  </si>
  <si>
    <t>I. Финансово подпомагане от МОН по Постановление № 334 от 08.12.2011 г. на Министерския съвет, в т.ч.:</t>
  </si>
  <si>
    <t>(раздел I - раз.II)</t>
  </si>
  <si>
    <t xml:space="preserve">                       ** Попълват се само жълтите полета</t>
  </si>
  <si>
    <t xml:space="preserve">ОКОНЧАТЕЛЕН ФИНАНСОВ ОТЧЕТ </t>
  </si>
  <si>
    <r>
      <t xml:space="preserve"> </t>
    </r>
    <r>
      <rPr>
        <b/>
        <sz val="12"/>
        <rFont val="Times New Roman"/>
        <family val="1"/>
      </rPr>
      <t>1.</t>
    </r>
    <r>
      <rPr>
        <sz val="12"/>
        <rFont val="Times New Roman"/>
        <family val="1"/>
      </rPr>
      <t xml:space="preserve"> за текущата учебна година </t>
    </r>
  </si>
  <si>
    <t xml:space="preserve">                       *** На този ред се посочват всички извършени разходи за външни услуги</t>
  </si>
  <si>
    <t xml:space="preserve">IV. ЧИСЛЕНОСТ НА ПЕРСОНАЛА * </t>
  </si>
  <si>
    <r>
      <t xml:space="preserve">Отчет **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лева)</t>
    </r>
  </si>
  <si>
    <t xml:space="preserve">            3.4.1. транспортиране на учебници, учебни помагала,  
                      фолклорни костюми и др.</t>
  </si>
  <si>
    <t xml:space="preserve">            3.4.2. наем на помещения</t>
  </si>
  <si>
    <t xml:space="preserve">            3.4.3. изработка на фолклорни костюми </t>
  </si>
  <si>
    <t>3.4. Разходи за външни услуги ***, в т.ч. влизат и разходите за:</t>
  </si>
  <si>
    <t>за периода  от  1 юли 2017 г. до 30 юни 2018 г.</t>
  </si>
  <si>
    <t>на училище: "Родна реч"</t>
  </si>
  <si>
    <t xml:space="preserve">държава: САЩ, град Сарасота                                     № 152    за 2017 г.  в Списъка за българските неделни училища в чужбина по ПМС № 334/08.12.2011 г.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</si>
</sst>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28">
    <font>
      <sz val="10"/>
      <name val="Arial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10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0"/>
      <color indexed="36"/>
      <name val="Arial"/>
      <family val="2"/>
    </font>
    <font>
      <sz val="14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4"/>
      <color indexed="62"/>
      <name val="Times New Roman"/>
      <family val="2"/>
    </font>
    <font>
      <sz val="14"/>
      <color indexed="10"/>
      <name val="Times New Roman"/>
      <family val="2"/>
    </font>
    <font>
      <sz val="14"/>
      <color indexed="19"/>
      <name val="Times New Roman"/>
      <family val="2"/>
    </font>
    <font>
      <sz val="10"/>
      <name val="Hebar"/>
      <family val="0"/>
    </font>
    <font>
      <b/>
      <sz val="14"/>
      <color indexed="63"/>
      <name val="Times New Roman"/>
      <family val="2"/>
    </font>
    <font>
      <b/>
      <sz val="18"/>
      <color indexed="62"/>
      <name val="Cambria"/>
      <family val="2"/>
    </font>
    <font>
      <b/>
      <sz val="14"/>
      <color indexed="8"/>
      <name val="Times New Roman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0" fontId="21" fillId="16" borderId="10" xfId="57" applyNumberFormat="1" applyFont="1" applyFill="1" applyBorder="1" applyProtection="1">
      <alignment/>
      <protection locked="0"/>
    </xf>
    <xf numFmtId="180" fontId="21" fillId="16" borderId="10" xfId="57" applyNumberFormat="1" applyFont="1" applyFill="1" applyBorder="1" applyAlignment="1" applyProtection="1">
      <alignment wrapText="1"/>
      <protection locked="0"/>
    </xf>
    <xf numFmtId="0" fontId="21" fillId="16" borderId="10" xfId="57" applyFont="1" applyFill="1" applyBorder="1" applyAlignment="1" applyProtection="1">
      <alignment horizontal="left"/>
      <protection locked="0"/>
    </xf>
    <xf numFmtId="0" fontId="22" fillId="16" borderId="11" xfId="57" applyFont="1" applyFill="1" applyBorder="1" applyAlignment="1" applyProtection="1">
      <alignment horizontal="center" wrapText="1"/>
      <protection locked="0"/>
    </xf>
    <xf numFmtId="180" fontId="21" fillId="16" borderId="0" xfId="57" applyNumberFormat="1" applyFont="1" applyFill="1" applyBorder="1" applyProtection="1">
      <alignment/>
      <protection locked="0"/>
    </xf>
    <xf numFmtId="1" fontId="22" fillId="16" borderId="0" xfId="57" applyNumberFormat="1" applyFont="1" applyFill="1" applyBorder="1" applyProtection="1">
      <alignment/>
      <protection locked="0"/>
    </xf>
    <xf numFmtId="0" fontId="25" fillId="16" borderId="10" xfId="57" applyFont="1" applyFill="1" applyBorder="1" applyAlignment="1" applyProtection="1">
      <alignment horizontal="center"/>
      <protection locked="0"/>
    </xf>
    <xf numFmtId="180" fontId="25" fillId="18" borderId="10" xfId="57" applyNumberFormat="1" applyFont="1" applyFill="1" applyBorder="1" applyProtection="1">
      <alignment/>
      <protection locked="0"/>
    </xf>
    <xf numFmtId="180" fontId="25" fillId="16" borderId="10" xfId="57" applyNumberFormat="1" applyFont="1" applyFill="1" applyBorder="1" applyProtection="1">
      <alignment/>
      <protection locked="0"/>
    </xf>
    <xf numFmtId="4" fontId="22" fillId="18" borderId="10" xfId="0" applyNumberFormat="1" applyFont="1" applyFill="1" applyBorder="1" applyAlignment="1" applyProtection="1">
      <alignment/>
      <protection/>
    </xf>
    <xf numFmtId="3" fontId="22" fillId="7" borderId="10" xfId="57" applyNumberFormat="1" applyFont="1" applyFill="1" applyBorder="1" applyProtection="1">
      <alignment/>
      <protection locked="0"/>
    </xf>
    <xf numFmtId="3" fontId="27" fillId="7" borderId="10" xfId="57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right"/>
      <protection locked="0"/>
    </xf>
    <xf numFmtId="0" fontId="25" fillId="0" borderId="0" xfId="0" applyFont="1" applyAlignment="1" applyProtection="1">
      <alignment/>
      <protection locked="0"/>
    </xf>
    <xf numFmtId="0" fontId="22" fillId="0" borderId="11" xfId="0" applyFont="1" applyBorder="1" applyAlignment="1" applyProtection="1">
      <alignment horizontal="center"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2" fillId="18" borderId="10" xfId="0" applyFont="1" applyFill="1" applyBorder="1" applyAlignment="1" applyProtection="1">
      <alignment horizontal="left" wrapText="1"/>
      <protection locked="0"/>
    </xf>
    <xf numFmtId="0" fontId="25" fillId="18" borderId="10" xfId="0" applyFont="1" applyFill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 horizontal="left"/>
      <protection locked="0"/>
    </xf>
    <xf numFmtId="4" fontId="27" fillId="7" borderId="10" xfId="0" applyNumberFormat="1" applyFont="1" applyFill="1" applyBorder="1" applyAlignment="1" applyProtection="1">
      <alignment/>
      <protection locked="0"/>
    </xf>
    <xf numFmtId="0" fontId="22" fillId="18" borderId="10" xfId="0" applyFont="1" applyFill="1" applyBorder="1" applyAlignment="1" applyProtection="1">
      <alignment horizontal="left"/>
      <protection locked="0"/>
    </xf>
    <xf numFmtId="0" fontId="26" fillId="18" borderId="10" xfId="0" applyFont="1" applyFill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 wrapText="1"/>
      <protection locked="0"/>
    </xf>
    <xf numFmtId="0" fontId="24" fillId="0" borderId="10" xfId="0" applyFont="1" applyBorder="1" applyAlignment="1" applyProtection="1">
      <alignment horizontal="left" wrapText="1"/>
      <protection locked="0"/>
    </xf>
    <xf numFmtId="0" fontId="24" fillId="0" borderId="10" xfId="0" applyFont="1" applyBorder="1" applyAlignment="1" applyProtection="1">
      <alignment horizontal="left"/>
      <protection locked="0"/>
    </xf>
    <xf numFmtId="0" fontId="24" fillId="16" borderId="10" xfId="58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23" fillId="0" borderId="0" xfId="0" applyFont="1" applyAlignment="1" applyProtection="1">
      <alignment/>
      <protection locked="0"/>
    </xf>
    <xf numFmtId="4" fontId="22" fillId="0" borderId="10" xfId="0" applyNumberFormat="1" applyFont="1" applyBorder="1" applyAlignment="1" applyProtection="1">
      <alignment/>
      <protection/>
    </xf>
    <xf numFmtId="3" fontId="22" fillId="18" borderId="10" xfId="57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22" fillId="16" borderId="10" xfId="57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2" fillId="16" borderId="0" xfId="57" applyFont="1" applyFill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center" wrapText="1"/>
      <protection locked="0"/>
    </xf>
    <xf numFmtId="0" fontId="22" fillId="16" borderId="10" xfId="57" applyFont="1" applyFill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1" fillId="16" borderId="10" xfId="57" applyFont="1" applyFill="1" applyBorder="1" applyAlignment="1" applyProtection="1">
      <alignment wrapText="1"/>
      <protection locked="0"/>
    </xf>
    <xf numFmtId="0" fontId="26" fillId="0" borderId="0" xfId="0" applyFont="1" applyAlignment="1" applyProtection="1">
      <alignment horizontal="left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DS-17-2006-monthly-cash-report-ANNEX-1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22">
      <selection activeCell="K25" sqref="K25"/>
    </sheetView>
  </sheetViews>
  <sheetFormatPr defaultColWidth="9.140625" defaultRowHeight="12.75"/>
  <cols>
    <col min="1" max="1" width="70.421875" style="15" customWidth="1"/>
    <col min="2" max="2" width="14.57421875" style="15" customWidth="1"/>
    <col min="3" max="3" width="17.57421875" style="15" customWidth="1"/>
    <col min="4" max="16384" width="9.140625" style="15" customWidth="1"/>
  </cols>
  <sheetData>
    <row r="1" spans="1:3" ht="15.75">
      <c r="A1" s="13"/>
      <c r="B1" s="13"/>
      <c r="C1" s="14" t="s">
        <v>35</v>
      </c>
    </row>
    <row r="2" spans="1:3" ht="12.75" customHeight="1">
      <c r="A2" s="13"/>
      <c r="B2" s="13"/>
      <c r="C2" s="13"/>
    </row>
    <row r="3" spans="1:3" ht="14.25" customHeight="1">
      <c r="A3" s="40" t="s">
        <v>52</v>
      </c>
      <c r="B3" s="41"/>
      <c r="C3" s="41"/>
    </row>
    <row r="4" spans="1:3" ht="6.75" customHeight="1">
      <c r="A4" s="4"/>
      <c r="B4" s="16"/>
      <c r="C4" s="16"/>
    </row>
    <row r="5" spans="1:3" ht="21" customHeight="1">
      <c r="A5" s="42" t="s">
        <v>61</v>
      </c>
      <c r="B5" s="43"/>
      <c r="C5" s="43"/>
    </row>
    <row r="6" spans="1:3" ht="26.25" customHeight="1">
      <c r="A6" s="44" t="s">
        <v>62</v>
      </c>
      <c r="B6" s="43"/>
      <c r="C6" s="43"/>
    </row>
    <row r="7" spans="1:3" ht="31.5" customHeight="1">
      <c r="A7" s="44" t="s">
        <v>63</v>
      </c>
      <c r="B7" s="43"/>
      <c r="C7" s="43"/>
    </row>
    <row r="8" spans="1:3" ht="12.75">
      <c r="A8" s="38" t="s">
        <v>45</v>
      </c>
      <c r="B8" s="38" t="s">
        <v>46</v>
      </c>
      <c r="C8" s="38" t="s">
        <v>56</v>
      </c>
    </row>
    <row r="9" spans="1:3" ht="12.75">
      <c r="A9" s="39"/>
      <c r="B9" s="39"/>
      <c r="C9" s="39" t="s">
        <v>0</v>
      </c>
    </row>
    <row r="10" spans="1:3" ht="10.5" customHeight="1">
      <c r="A10" s="39"/>
      <c r="B10" s="39"/>
      <c r="C10" s="39"/>
    </row>
    <row r="11" spans="1:3" ht="12.75">
      <c r="A11" s="7">
        <v>1</v>
      </c>
      <c r="B11" s="7">
        <v>2</v>
      </c>
      <c r="C11" s="7">
        <v>3</v>
      </c>
    </row>
    <row r="12" spans="1:3" ht="30.75" customHeight="1">
      <c r="A12" s="18" t="s">
        <v>49</v>
      </c>
      <c r="B12" s="19" t="s">
        <v>5</v>
      </c>
      <c r="C12" s="10">
        <f>C13+C14</f>
        <v>30125.6689838</v>
      </c>
    </row>
    <row r="13" spans="1:7" ht="15.75">
      <c r="A13" s="20" t="s">
        <v>53</v>
      </c>
      <c r="B13" s="21" t="s">
        <v>40</v>
      </c>
      <c r="C13" s="22">
        <f>(9850.38+6261.08)*G16</f>
        <v>26845.6689838</v>
      </c>
      <c r="F13" s="15">
        <v>9850.38</v>
      </c>
      <c r="G13" s="15">
        <v>1.66491</v>
      </c>
    </row>
    <row r="14" spans="1:7" ht="15.75">
      <c r="A14" s="20" t="s">
        <v>19</v>
      </c>
      <c r="B14" s="21" t="s">
        <v>41</v>
      </c>
      <c r="C14" s="22">
        <f>3280</f>
        <v>3280</v>
      </c>
      <c r="F14" s="15">
        <v>6261.08</v>
      </c>
      <c r="G14" s="15">
        <v>1.66835</v>
      </c>
    </row>
    <row r="15" spans="1:3" ht="15.75">
      <c r="A15" s="23" t="s">
        <v>2</v>
      </c>
      <c r="B15" s="24"/>
      <c r="C15" s="10">
        <f>C16+C20+C21+C29</f>
        <v>28225.155375944923</v>
      </c>
    </row>
    <row r="16" spans="1:7" ht="15.75">
      <c r="A16" s="25" t="s">
        <v>44</v>
      </c>
      <c r="B16" s="21" t="s">
        <v>10</v>
      </c>
      <c r="C16" s="34">
        <f>C17+C18+C19</f>
        <v>17070.69641286761</v>
      </c>
      <c r="G16" s="15">
        <f>(F13*G13+F14*G14)/(F13+F14)</f>
        <v>1.6662468195805966</v>
      </c>
    </row>
    <row r="17" spans="1:3" ht="15.75">
      <c r="A17" s="20" t="s">
        <v>28</v>
      </c>
      <c r="B17" s="21" t="s">
        <v>12</v>
      </c>
      <c r="C17" s="22">
        <v>10872.26</v>
      </c>
    </row>
    <row r="18" spans="1:3" ht="15.75">
      <c r="A18" s="20" t="s">
        <v>27</v>
      </c>
      <c r="B18" s="21" t="s">
        <v>13</v>
      </c>
      <c r="C18" s="22">
        <v>1699.57</v>
      </c>
    </row>
    <row r="19" spans="1:3" ht="15.75">
      <c r="A19" s="20" t="s">
        <v>26</v>
      </c>
      <c r="B19" s="21" t="s">
        <v>14</v>
      </c>
      <c r="C19" s="22">
        <f>(9*300)*G16</f>
        <v>4498.866412867611</v>
      </c>
    </row>
    <row r="20" spans="1:3" ht="15.75">
      <c r="A20" s="25" t="s">
        <v>20</v>
      </c>
      <c r="B20" s="21" t="s">
        <v>3</v>
      </c>
      <c r="C20" s="22"/>
    </row>
    <row r="21" spans="1:3" ht="15.75">
      <c r="A21" s="25" t="s">
        <v>21</v>
      </c>
      <c r="B21" s="21" t="s">
        <v>4</v>
      </c>
      <c r="C21" s="34">
        <f>C22+C23+C24+C25</f>
        <v>11154.458963077313</v>
      </c>
    </row>
    <row r="22" spans="1:3" ht="45.75" customHeight="1">
      <c r="A22" s="17" t="s">
        <v>29</v>
      </c>
      <c r="B22" s="21" t="s">
        <v>6</v>
      </c>
      <c r="C22" s="22">
        <v>247.41</v>
      </c>
    </row>
    <row r="23" spans="1:3" ht="31.5" customHeight="1">
      <c r="A23" s="26" t="s">
        <v>43</v>
      </c>
      <c r="B23" s="21" t="s">
        <v>7</v>
      </c>
      <c r="C23" s="22">
        <f>113.15*G16</f>
        <v>188.5358276355445</v>
      </c>
    </row>
    <row r="24" spans="1:3" ht="15.75">
      <c r="A24" s="20" t="s">
        <v>30</v>
      </c>
      <c r="B24" s="21" t="s">
        <v>8</v>
      </c>
      <c r="C24" s="22"/>
    </row>
    <row r="25" spans="1:3" ht="15.75">
      <c r="A25" s="20" t="s">
        <v>60</v>
      </c>
      <c r="B25" s="21" t="s">
        <v>9</v>
      </c>
      <c r="C25" s="22">
        <f>C26+C27+C28</f>
        <v>10718.513135441768</v>
      </c>
    </row>
    <row r="26" spans="1:3" ht="31.5">
      <c r="A26" s="27" t="s">
        <v>57</v>
      </c>
      <c r="B26" s="21"/>
      <c r="C26" s="22">
        <f>45.54*G16</f>
        <v>75.88088016370037</v>
      </c>
    </row>
    <row r="27" spans="1:3" ht="15.75">
      <c r="A27" s="28" t="s">
        <v>58</v>
      </c>
      <c r="B27" s="21"/>
      <c r="C27" s="22">
        <f>(3428+504.57)*G16</f>
        <v>6552.6322552780675</v>
      </c>
    </row>
    <row r="28" spans="1:3" ht="19.5" customHeight="1">
      <c r="A28" s="29" t="s">
        <v>59</v>
      </c>
      <c r="B28" s="21"/>
      <c r="C28" s="22">
        <v>4090</v>
      </c>
    </row>
    <row r="29" spans="1:3" ht="31.5">
      <c r="A29" s="30" t="s">
        <v>32</v>
      </c>
      <c r="B29" s="21" t="s">
        <v>11</v>
      </c>
      <c r="C29" s="34">
        <f>C30+C31</f>
        <v>0</v>
      </c>
    </row>
    <row r="30" spans="1:3" ht="15.75">
      <c r="A30" s="26" t="s">
        <v>31</v>
      </c>
      <c r="B30" s="21" t="s">
        <v>33</v>
      </c>
      <c r="C30" s="22"/>
    </row>
    <row r="31" spans="1:3" ht="15.75">
      <c r="A31" s="26" t="s">
        <v>42</v>
      </c>
      <c r="B31" s="21" t="s">
        <v>34</v>
      </c>
      <c r="C31" s="22"/>
    </row>
    <row r="32" spans="1:3" ht="19.5" customHeight="1">
      <c r="A32" s="23" t="s">
        <v>16</v>
      </c>
      <c r="B32" s="19" t="s">
        <v>50</v>
      </c>
      <c r="C32" s="10">
        <f>C12-C15</f>
        <v>1900.513607855075</v>
      </c>
    </row>
    <row r="33" spans="1:3" ht="19.5" customHeight="1">
      <c r="A33" s="23" t="s">
        <v>55</v>
      </c>
      <c r="B33" s="8" t="s">
        <v>17</v>
      </c>
      <c r="C33" s="35">
        <f>C34+C35+C36+C37</f>
        <v>0</v>
      </c>
    </row>
    <row r="34" spans="1:3" ht="19.5" customHeight="1">
      <c r="A34" s="1" t="s">
        <v>36</v>
      </c>
      <c r="B34" s="9" t="s">
        <v>18</v>
      </c>
      <c r="C34" s="12"/>
    </row>
    <row r="35" spans="1:3" ht="35.25" customHeight="1">
      <c r="A35" s="2" t="s">
        <v>37</v>
      </c>
      <c r="B35" s="9" t="s">
        <v>18</v>
      </c>
      <c r="C35" s="12"/>
    </row>
    <row r="36" spans="1:3" ht="18" customHeight="1">
      <c r="A36" s="1" t="s">
        <v>1</v>
      </c>
      <c r="B36" s="9" t="s">
        <v>18</v>
      </c>
      <c r="C36" s="12"/>
    </row>
    <row r="37" spans="1:3" ht="15.75">
      <c r="A37" s="3" t="s">
        <v>22</v>
      </c>
      <c r="B37" s="9" t="s">
        <v>18</v>
      </c>
      <c r="C37" s="12"/>
    </row>
    <row r="38" spans="1:3" ht="15.75">
      <c r="A38" s="23" t="s">
        <v>15</v>
      </c>
      <c r="B38" s="8" t="s">
        <v>17</v>
      </c>
      <c r="C38" s="11"/>
    </row>
    <row r="39" spans="1:3" ht="15.75">
      <c r="A39" s="31"/>
      <c r="B39" s="5"/>
      <c r="C39" s="6"/>
    </row>
    <row r="40" spans="1:3" ht="15.75" customHeight="1">
      <c r="A40" s="45" t="s">
        <v>39</v>
      </c>
      <c r="B40" s="36"/>
      <c r="C40" s="36"/>
    </row>
    <row r="41" spans="1:3" ht="12.75" customHeight="1">
      <c r="A41" s="36" t="s">
        <v>38</v>
      </c>
      <c r="B41" s="36"/>
      <c r="C41" s="36"/>
    </row>
    <row r="42" spans="1:3" ht="12.75" customHeight="1">
      <c r="A42" s="32" t="s">
        <v>51</v>
      </c>
      <c r="B42" s="32"/>
      <c r="C42" s="32"/>
    </row>
    <row r="43" spans="1:3" ht="12.75" customHeight="1">
      <c r="A43" s="32" t="s">
        <v>54</v>
      </c>
      <c r="B43" s="32"/>
      <c r="C43" s="32"/>
    </row>
    <row r="45" ht="15.75">
      <c r="A45" s="13" t="s">
        <v>23</v>
      </c>
    </row>
    <row r="46" ht="12.75">
      <c r="A46" s="33" t="s">
        <v>24</v>
      </c>
    </row>
    <row r="47" ht="12.75">
      <c r="A47" s="33" t="s">
        <v>25</v>
      </c>
    </row>
    <row r="48" ht="15.75">
      <c r="A48" s="13" t="s">
        <v>47</v>
      </c>
    </row>
    <row r="49" ht="12.75">
      <c r="A49" s="33" t="s">
        <v>48</v>
      </c>
    </row>
    <row r="50" ht="15.75">
      <c r="A50" s="13"/>
    </row>
    <row r="51" ht="12.75">
      <c r="A51" s="33"/>
    </row>
    <row r="52" ht="12.75">
      <c r="A52" s="33"/>
    </row>
    <row r="53" spans="1:3" ht="12.75">
      <c r="A53" s="37"/>
      <c r="B53" s="37"/>
      <c r="C53" s="37"/>
    </row>
    <row r="54" spans="1:3" ht="12.75">
      <c r="A54" s="37"/>
      <c r="B54" s="37"/>
      <c r="C54" s="37"/>
    </row>
  </sheetData>
  <sheetProtection password="CAA5" sheet="1" objects="1" scenarios="1" autoFilter="0"/>
  <mergeCells count="11">
    <mergeCell ref="A3:C3"/>
    <mergeCell ref="A5:C5"/>
    <mergeCell ref="A6:C6"/>
    <mergeCell ref="A7:C7"/>
    <mergeCell ref="A40:C40"/>
    <mergeCell ref="A41:C41"/>
    <mergeCell ref="A53:C53"/>
    <mergeCell ref="A54:C54"/>
    <mergeCell ref="A8:A10"/>
    <mergeCell ref="B8:B10"/>
    <mergeCell ref="C8:C10"/>
  </mergeCells>
  <printOptions/>
  <pageMargins left="0.75" right="0.75" top="0.69" bottom="0.34" header="0.5" footer="0.2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r.genova</dc:creator>
  <cp:keywords/>
  <dc:description/>
  <cp:lastModifiedBy>Dimiter</cp:lastModifiedBy>
  <cp:lastPrinted>2016-07-06T19:29:47Z</cp:lastPrinted>
  <dcterms:created xsi:type="dcterms:W3CDTF">2012-03-26T11:59:50Z</dcterms:created>
  <dcterms:modified xsi:type="dcterms:W3CDTF">2018-06-30T22:25:26Z</dcterms:modified>
  <cp:category/>
  <cp:version/>
  <cp:contentType/>
  <cp:contentStatus/>
</cp:coreProperties>
</file>